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22.12.2023 № 2-16 с приложениями\"/>
    </mc:Choice>
  </mc:AlternateContent>
  <xr:revisionPtr revIDLastSave="0" documentId="13_ncr:1_{4C60D7F5-3D58-45E7-8387-E1F4C5C5CF3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definedNames>
    <definedName name="_xlnm.Print_Area" localSheetId="0">'пр заимствований 2022-2024'!$A$1:$E$33</definedName>
  </definedNames>
  <calcPr calcId="191029"/>
</workbook>
</file>

<file path=xl/calcChain.xml><?xml version="1.0" encoding="utf-8"?>
<calcChain xmlns="http://schemas.openxmlformats.org/spreadsheetml/2006/main">
  <c r="C27" i="1" l="1"/>
  <c r="C17" i="1"/>
  <c r="D27" i="1" l="1"/>
  <c r="C20" i="1"/>
  <c r="D17" i="1"/>
  <c r="C28" i="1"/>
  <c r="D28" i="1" l="1"/>
  <c r="D20" i="1" l="1"/>
  <c r="C30" i="1"/>
  <c r="E30" i="1"/>
  <c r="D30" i="1"/>
  <c r="E20" i="1"/>
</calcChain>
</file>

<file path=xl/sharedStrings.xml><?xml version="1.0" encoding="utf-8"?>
<sst xmlns="http://schemas.openxmlformats.org/spreadsheetml/2006/main" count="35" uniqueCount="26">
  <si>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</si>
  <si>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</si>
  <si>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</si>
  <si>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</si>
  <si>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</si>
  <si>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</si>
  <si>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</si>
  <si>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</si>
  <si>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</si>
  <si>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</si>
  <si>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</si>
  <si>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</si>
  <si>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</si>
  <si>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</si>
  <si>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</si>
  <si>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</si>
  <si>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</si>
  <si>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</si>
  <si>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на 2023 год и плановый период 2024 и 2025 годов</t>
  </si>
  <si>
    <t>2025 год</t>
  </si>
  <si>
    <t xml:space="preserve">Начальник управления по финансам и казначейству </t>
  </si>
  <si>
    <t xml:space="preserve">  О.В. Демченко</t>
  </si>
  <si>
    <t xml:space="preserve">"О бюджете городского округа Истра на 2023 год </t>
  </si>
  <si>
    <t xml:space="preserve"> и  плановый период 2024 и 2025 годов"</t>
  </si>
  <si>
    <t>Приложение №  9</t>
  </si>
  <si>
    <t xml:space="preserve">от 09.12.2022 года      №  1/15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</si>
</sst>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K34"/>
  <sheetViews>
    <sheetView tabSelected="1" view="pageBreakPreview" zoomScaleNormal="100" zoomScaleSheetLayoutView="100" workbookViewId="0">
      <selection activeCell="A8" sqref="A8:XFD8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2" spans="1:11" x14ac:dyDescent="0.2">
      <c r="C2" s="31" t="s">
        <v>24</v>
      </c>
      <c r="D2" s="31"/>
      <c r="E2" s="31"/>
    </row>
    <row r="3" spans="1:11" x14ac:dyDescent="0.2">
      <c r="C3" s="31" t="s">
        <v>12</v>
      </c>
      <c r="D3" s="31"/>
      <c r="E3" s="31"/>
    </row>
    <row r="4" spans="1:11" x14ac:dyDescent="0.2">
      <c r="C4" s="31" t="s">
        <v>13</v>
      </c>
      <c r="D4" s="31"/>
      <c r="E4" s="31"/>
    </row>
    <row r="5" spans="1:11" x14ac:dyDescent="0.2">
      <c r="C5" s="31" t="s">
        <v>25</v>
      </c>
      <c r="D5" s="31"/>
      <c r="E5" s="31"/>
    </row>
    <row r="6" spans="1:11" ht="13.15" customHeight="1" x14ac:dyDescent="0.2">
      <c r="B6" s="12"/>
      <c r="C6" s="24" t="s">
        <v>22</v>
      </c>
      <c r="D6" s="24"/>
      <c r="E6" s="24"/>
    </row>
    <row r="7" spans="1:11" x14ac:dyDescent="0.2">
      <c r="B7" s="12"/>
      <c r="C7" s="24" t="s">
        <v>23</v>
      </c>
      <c r="D7" s="24"/>
      <c r="E7" s="24"/>
    </row>
    <row r="9" spans="1:11" s="14" customFormat="1" ht="16.5" customHeight="1" x14ac:dyDescent="0.25">
      <c r="A9" s="25" t="s">
        <v>10</v>
      </c>
      <c r="B9" s="25"/>
      <c r="C9" s="25"/>
      <c r="D9" s="25"/>
      <c r="E9" s="25"/>
    </row>
    <row r="10" spans="1:11" s="14" customFormat="1" ht="19.7" customHeight="1" x14ac:dyDescent="0.25">
      <c r="A10" s="25" t="s">
        <v>18</v>
      </c>
      <c r="B10" s="25"/>
      <c r="C10" s="25"/>
      <c r="D10" s="25"/>
      <c r="E10" s="25"/>
    </row>
    <row r="11" spans="1:11" x14ac:dyDescent="0.2">
      <c r="A11" s="30"/>
      <c r="B11" s="30"/>
      <c r="C11" s="30"/>
    </row>
    <row r="12" spans="1:11" ht="13.5" customHeight="1" x14ac:dyDescent="0.25">
      <c r="A12" s="26" t="s">
        <v>0</v>
      </c>
      <c r="B12" s="26"/>
      <c r="C12" s="26"/>
      <c r="D12" s="26"/>
      <c r="E12" s="26"/>
    </row>
    <row r="13" spans="1:11" ht="13.5" x14ac:dyDescent="0.25">
      <c r="A13" s="2"/>
      <c r="B13" s="2"/>
      <c r="C13" s="2"/>
    </row>
    <row r="14" spans="1:11" ht="12.75" customHeight="1" x14ac:dyDescent="0.2">
      <c r="A14" s="1" t="s">
        <v>1</v>
      </c>
      <c r="B14" s="3"/>
      <c r="C14" s="9"/>
    </row>
    <row r="15" spans="1:11" x14ac:dyDescent="0.2">
      <c r="A15" s="27" t="s">
        <v>2</v>
      </c>
      <c r="B15" s="27" t="s">
        <v>3</v>
      </c>
      <c r="C15" s="29" t="s">
        <v>6</v>
      </c>
      <c r="D15" s="29"/>
      <c r="E15" s="29"/>
    </row>
    <row r="16" spans="1:11" ht="21.75" customHeight="1" x14ac:dyDescent="0.2">
      <c r="A16" s="28"/>
      <c r="B16" s="28"/>
      <c r="C16" s="4" t="s">
        <v>11</v>
      </c>
      <c r="D16" s="13" t="s">
        <v>14</v>
      </c>
      <c r="E16" s="13" t="s">
        <v>19</v>
      </c>
      <c r="K16" s="22"/>
    </row>
    <row r="17" spans="1:11" ht="42" customHeight="1" x14ac:dyDescent="0.2">
      <c r="A17" s="4">
        <v>1</v>
      </c>
      <c r="B17" s="10" t="s">
        <v>15</v>
      </c>
      <c r="C17" s="15">
        <f>43333.332+396208.2+300000+190279.7+386934.41+99000+625.25406+210000+200000</f>
        <v>1826380.8960599999</v>
      </c>
      <c r="D17" s="16">
        <f>10714.87803+396208.2+300000+190279.7+386934.41+625.25406</f>
        <v>1284762.4420899998</v>
      </c>
      <c r="E17" s="16">
        <v>0</v>
      </c>
      <c r="K17" s="22"/>
    </row>
    <row r="18" spans="1:11" ht="30" customHeight="1" x14ac:dyDescent="0.2">
      <c r="A18" s="4">
        <v>2</v>
      </c>
      <c r="B18" s="10" t="s">
        <v>16</v>
      </c>
      <c r="C18" s="15">
        <v>84015.918220000007</v>
      </c>
      <c r="D18" s="16">
        <v>0</v>
      </c>
      <c r="E18" s="16">
        <v>0</v>
      </c>
      <c r="K18" s="20"/>
    </row>
    <row r="19" spans="1:11" ht="30" customHeight="1" x14ac:dyDescent="0.2">
      <c r="A19" s="4"/>
      <c r="B19" s="10" t="s">
        <v>17</v>
      </c>
      <c r="C19" s="15">
        <v>84015.918220000007</v>
      </c>
      <c r="D19" s="16"/>
      <c r="E19" s="16"/>
    </row>
    <row r="20" spans="1:11" s="3" customFormat="1" ht="13.5" x14ac:dyDescent="0.25">
      <c r="A20" s="5"/>
      <c r="B20" s="6" t="s">
        <v>4</v>
      </c>
      <c r="C20" s="17">
        <f>SUM(C17:C18)</f>
        <v>1910396.81428</v>
      </c>
      <c r="D20" s="17">
        <f t="shared" ref="D20:E20" si="0">SUM(D17:D18)</f>
        <v>1284762.4420899998</v>
      </c>
      <c r="E20" s="17">
        <f t="shared" si="0"/>
        <v>0</v>
      </c>
    </row>
    <row r="22" spans="1:11" ht="13.5" customHeight="1" x14ac:dyDescent="0.25">
      <c r="A22" s="26" t="s">
        <v>5</v>
      </c>
      <c r="B22" s="26"/>
      <c r="C22" s="26"/>
      <c r="D22" s="26"/>
      <c r="E22" s="26"/>
    </row>
    <row r="23" spans="1:11" ht="13.5" x14ac:dyDescent="0.25">
      <c r="A23" s="2"/>
      <c r="B23" s="2"/>
      <c r="C23" s="2"/>
    </row>
    <row r="24" spans="1:11" x14ac:dyDescent="0.2">
      <c r="A24" s="1" t="s">
        <v>1</v>
      </c>
    </row>
    <row r="25" spans="1:11" ht="22.5" customHeight="1" x14ac:dyDescent="0.2">
      <c r="A25" s="27" t="s">
        <v>2</v>
      </c>
      <c r="B25" s="27" t="s">
        <v>3</v>
      </c>
      <c r="C25" s="29" t="s">
        <v>7</v>
      </c>
      <c r="D25" s="29"/>
      <c r="E25" s="29"/>
    </row>
    <row r="26" spans="1:11" ht="30" customHeight="1" x14ac:dyDescent="0.2">
      <c r="A26" s="28"/>
      <c r="B26" s="28"/>
      <c r="C26" s="4" t="s">
        <v>11</v>
      </c>
      <c r="D26" s="13" t="s">
        <v>14</v>
      </c>
      <c r="E26" s="13" t="s">
        <v>19</v>
      </c>
      <c r="K26" s="23"/>
    </row>
    <row r="27" spans="1:11" ht="25.5" x14ac:dyDescent="0.2">
      <c r="A27" s="4">
        <v>1</v>
      </c>
      <c r="B27" s="11" t="s">
        <v>15</v>
      </c>
      <c r="C27" s="15">
        <f>396208.2+300000+190279.7+210000+200000</f>
        <v>1296487.8999999999</v>
      </c>
      <c r="D27" s="16">
        <f>396208.2+300000+190279.7+386934.41+99000+625.25406</f>
        <v>1373047.5640599998</v>
      </c>
      <c r="E27" s="16">
        <v>54048.2</v>
      </c>
      <c r="K27" s="23"/>
    </row>
    <row r="28" spans="1:11" ht="30.75" customHeight="1" x14ac:dyDescent="0.2">
      <c r="A28" s="4">
        <v>2</v>
      </c>
      <c r="B28" s="10" t="s">
        <v>16</v>
      </c>
      <c r="C28" s="15">
        <f>84015.91822</f>
        <v>84015.918220000007</v>
      </c>
      <c r="D28" s="16">
        <f>99000</f>
        <v>99000</v>
      </c>
      <c r="E28" s="16">
        <v>99000</v>
      </c>
    </row>
    <row r="29" spans="1:11" ht="30.75" customHeight="1" x14ac:dyDescent="0.2">
      <c r="A29" s="4"/>
      <c r="B29" s="10" t="s">
        <v>17</v>
      </c>
      <c r="C29" s="15">
        <v>84015.918220000007</v>
      </c>
      <c r="D29" s="16">
        <v>99000</v>
      </c>
      <c r="E29" s="16">
        <v>99000</v>
      </c>
    </row>
    <row r="30" spans="1:11" s="8" customFormat="1" ht="13.5" x14ac:dyDescent="0.25">
      <c r="A30" s="5"/>
      <c r="B30" s="5" t="s">
        <v>8</v>
      </c>
      <c r="C30" s="18">
        <f>SUM(C27:C28)</f>
        <v>1380503.81822</v>
      </c>
      <c r="D30" s="18">
        <f>SUM(D27:D28)</f>
        <v>1472047.5640599998</v>
      </c>
      <c r="E30" s="18">
        <f>SUM(E27:E28)</f>
        <v>153048.20000000001</v>
      </c>
    </row>
    <row r="31" spans="1:11" x14ac:dyDescent="0.2">
      <c r="C31" s="7"/>
    </row>
    <row r="32" spans="1:11" ht="15" x14ac:dyDescent="0.25">
      <c r="B32" s="14" t="s">
        <v>20</v>
      </c>
      <c r="C32" s="14"/>
      <c r="D32" s="14"/>
      <c r="E32" s="14"/>
    </row>
    <row r="33" spans="2:5" ht="15" x14ac:dyDescent="0.25">
      <c r="B33" s="14" t="s">
        <v>9</v>
      </c>
      <c r="C33" s="21"/>
      <c r="D33" s="14"/>
      <c r="E33" s="19" t="s">
        <v>21</v>
      </c>
    </row>
    <row r="34" spans="2:5" x14ac:dyDescent="0.2">
      <c r="C34" s="7"/>
    </row>
  </sheetData>
  <mergeCells count="19">
    <mergeCell ref="C2:E2"/>
    <mergeCell ref="C3:E3"/>
    <mergeCell ref="C4:E4"/>
    <mergeCell ref="C5:E5"/>
    <mergeCell ref="A10:E10"/>
    <mergeCell ref="K16:K17"/>
    <mergeCell ref="K26:K27"/>
    <mergeCell ref="C6:E6"/>
    <mergeCell ref="C7:E7"/>
    <mergeCell ref="A9:E9"/>
    <mergeCell ref="A12:E12"/>
    <mergeCell ref="A22:E22"/>
    <mergeCell ref="A25:A26"/>
    <mergeCell ref="B25:B26"/>
    <mergeCell ref="C25:E25"/>
    <mergeCell ref="A11:C11"/>
    <mergeCell ref="A15:A16"/>
    <mergeCell ref="B15:B16"/>
    <mergeCell ref="C15:E15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2022-2024</vt:lpstr>
      <vt:lpstr>'пр заимствований 2022-2024'!Область_печати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2023-11-09T10:47:33Z</cp:lastPrinted>
  <dcterms:created xsi:type="dcterms:W3CDTF">2017-11-15T18:49:41Z</dcterms:created>
  <dcterms:modified xsi:type="dcterms:W3CDTF">2023-12-26T07:15:39Z</dcterms:modified>
</cp:coreProperties>
</file>